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<sst xmlns="http://schemas.openxmlformats.org/spreadsheetml/2006/main" count="156" uniqueCount="111">
  <si>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</si>
  <si>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</si>
  <si>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</si>
  <si>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</si>
  <si>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</si>
  <si>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</si>
  <si>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</si>
  <si>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</si>
  <si>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</si>
  <si>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</si>
  <si>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</si>
  <si>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</si>
  <si>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</si>
  <si>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</si>
  <si>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</si>
  <si>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</si>
  <si>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</si>
  <si>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</si>
  <si>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</si>
  <si>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</si>
  <si>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</si>
  <si>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</si>
  <si>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</si>
  <si>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</si>
  <si>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</si>
  <si>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</si>
  <si>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</si>
  <si>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</si>
  <si>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</si>
  <si>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</si>
  <si>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</si>
  <si>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</si>
  <si>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</si>
  <si>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</si>
  <si>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</si>
  <si>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</si>
  <si>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</si>
  <si>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</si>
  <si>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</si>
  <si>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</si>
  <si>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</si>
  <si>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</si>
  <si>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</si>
  <si>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</si>
  <si>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</si>
  <si>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</si>
  <si>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</si>
  <si>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</si>
  <si>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</si>
  <si>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</si>
  <si>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</si>
  <si>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</si>
  <si>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</si>
  <si>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</si>
  <si>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</si>
  <si>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</si>
  <si>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</si>
  <si>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</si>
  <si>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</si>
  <si>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</si>
  <si>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</si>
  <si>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</si>
  <si>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</si>
  <si>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</si>
  <si>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</si>
  <si>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</si>
  <si>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</si>
  <si>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</si>
  <si>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</si>
  <si>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</si>
  <si>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</si>
  <si>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</si>
  <si>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</si>
  <si>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</si>
  <si>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</si>
  <si>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</si>
  <si>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</si>
  <si>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</si>
  <si>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</si>
  <si>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</si>
  <si>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</si>
  <si>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</si>
  <si>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</si>
  <si>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</si>
  <si>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</si>
  <si>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</si>
  <si>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</si>
  <si>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</si>
  <si>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</si>
  <si>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</si>
  <si>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</si>
  <si>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</si>
  <si>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</si>
  <si>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</si>
  <si>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</si>
  <si>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</si>
  <si>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</si>
  <si>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</si>
  <si>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</si>
  <si>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</si>
  <si>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</si>
  <si>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</si>
  <si>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</si>
  <si>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</si>
  <si>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</si>
  <si>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</si>
  <si>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</si>
  <si>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</si>
  <si>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</si>
  <si>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</si>
  <si>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22.07.2014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</si>
</sst>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64084771"/>
        <c:axId val="39892028"/>
      </c:bar3D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23483933"/>
        <c:axId val="10028806"/>
      </c:bar3D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23150391"/>
        <c:axId val="7026928"/>
      </c:bar3D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63242353"/>
        <c:axId val="32310266"/>
      </c:bar3D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22356939"/>
        <c:axId val="66994724"/>
      </c:bar3D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4724"/>
        <c:crosses val="autoZero"/>
        <c:auto val="1"/>
        <c:lblOffset val="100"/>
        <c:tickLblSkip val="2"/>
        <c:noMultiLvlLbl val="0"/>
      </c:catAx>
      <c:valAx>
        <c:axId val="66994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66081605"/>
        <c:axId val="57863534"/>
      </c:bar3D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51009759"/>
        <c:axId val="56434648"/>
      </c:bar3D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38149785"/>
        <c:axId val="7803746"/>
      </c:bar3D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03746"/>
        <c:crosses val="autoZero"/>
        <c:auto val="1"/>
        <c:lblOffset val="100"/>
        <c:tickLblSkip val="1"/>
        <c:noMultiLvlLbl val="0"/>
      </c:cat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3124851"/>
        <c:axId val="28123660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</f>
        <v>169175.60000000003</v>
      </c>
      <c r="E6" s="3">
        <f>D6/D134*100</f>
        <v>46.74476083373513</v>
      </c>
      <c r="F6" s="3">
        <f>D6/B6*100</f>
        <v>95.97499297953999</v>
      </c>
      <c r="G6" s="3">
        <f aca="true" t="shared" si="0" ref="G6:G41">D6/C6*100</f>
        <v>61.66230861698321</v>
      </c>
      <c r="H6" s="3">
        <f>B6-D6</f>
        <v>7094.899999999965</v>
      </c>
      <c r="I6" s="3">
        <f aca="true" t="shared" si="1" ref="I6:I41">C6-D6</f>
        <v>105182.59999999998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81.55945656465823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0.006915890944084134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</f>
        <v>9559.200000000003</v>
      </c>
      <c r="E9" s="1">
        <f>D9/D6*100</f>
        <v>5.650460231853766</v>
      </c>
      <c r="F9" s="1">
        <f aca="true" t="shared" si="3" ref="F9:F39">D9/B9*100</f>
        <v>96.77556516193043</v>
      </c>
      <c r="G9" s="1">
        <f t="shared" si="0"/>
        <v>55.889661301355865</v>
      </c>
      <c r="H9" s="1">
        <f t="shared" si="2"/>
        <v>318.4999999999982</v>
      </c>
      <c r="I9" s="1">
        <f t="shared" si="1"/>
        <v>7544.499999999998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1.1+76.7+36.7+34.9+18.5+42.2+88.1+82.5+80.9+400.1+1837.5+2957.3+365.3+150+4041.5+622.1+388.9+504.4+104+339.4+307.4+873.2+298.8+1030.7+5.1+301.4+159+4.7+44.9+145.5+1389.2+0.1+286.8+29.7+169.8+150+335.9+471.6+518+146.5+100.2+1758.9+8.6+0.7+21.2</f>
        <v>20730</v>
      </c>
      <c r="E10" s="1">
        <f>D10/D6*100</f>
        <v>12.253540108620863</v>
      </c>
      <c r="F10" s="1">
        <f t="shared" si="3"/>
        <v>97.50246931000423</v>
      </c>
      <c r="G10" s="1">
        <f t="shared" si="0"/>
        <v>52.55352321557593</v>
      </c>
      <c r="H10" s="1">
        <f t="shared" si="2"/>
        <v>531</v>
      </c>
      <c r="I10" s="1">
        <f t="shared" si="1"/>
        <v>18715.5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0.1072258647228087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714.600000000051</v>
      </c>
      <c r="E12" s="1">
        <f>D12/D6*100</f>
        <v>0.4224013392002457</v>
      </c>
      <c r="F12" s="1">
        <f t="shared" si="3"/>
        <v>52.62537742102158</v>
      </c>
      <c r="G12" s="1">
        <f t="shared" si="0"/>
        <v>31.379264918985367</v>
      </c>
      <c r="H12" s="1">
        <f t="shared" si="2"/>
        <v>643.2999999999469</v>
      </c>
      <c r="I12" s="1">
        <f t="shared" si="1"/>
        <v>1562.6999999999402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</f>
        <v>105771.00000000001</v>
      </c>
      <c r="E17" s="3">
        <f>D17/D134*100</f>
        <v>29.225491726614226</v>
      </c>
      <c r="F17" s="3">
        <f>D17/B17*100</f>
        <v>87.16041996801044</v>
      </c>
      <c r="G17" s="3">
        <f t="shared" si="0"/>
        <v>59.49956038132912</v>
      </c>
      <c r="H17" s="3">
        <f>B17-D17</f>
        <v>15581.099999999991</v>
      </c>
      <c r="I17" s="3">
        <f t="shared" si="1"/>
        <v>71996.7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79.89647445897266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</f>
        <v>2342.7999999999993</v>
      </c>
      <c r="E19" s="1">
        <f>D19/D17*100</f>
        <v>2.214973858619091</v>
      </c>
      <c r="F19" s="1">
        <f t="shared" si="3"/>
        <v>49.5778224526505</v>
      </c>
      <c r="G19" s="1">
        <f t="shared" si="0"/>
        <v>29.964443762310378</v>
      </c>
      <c r="H19" s="1">
        <f t="shared" si="2"/>
        <v>2382.7000000000007</v>
      </c>
      <c r="I19" s="1">
        <f t="shared" si="1"/>
        <v>5475.800000000001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50.7+162.6+43.4+2.3+47.2+1.8+59.1-0.1+62.8+64.5+13.9+16.6+5.7+70.4+205+17+53.6+0.4+52.9+123.3+33.6+13.4+33.2+48.5+167.7+45.5</f>
        <v>1395</v>
      </c>
      <c r="E20" s="1">
        <f>D20/D17*100</f>
        <v>1.3188870295260513</v>
      </c>
      <c r="F20" s="1">
        <f t="shared" si="3"/>
        <v>88.29113924050634</v>
      </c>
      <c r="G20" s="1">
        <f t="shared" si="0"/>
        <v>49.17859409151802</v>
      </c>
      <c r="H20" s="1">
        <f t="shared" si="2"/>
        <v>185</v>
      </c>
      <c r="I20" s="1">
        <f t="shared" si="1"/>
        <v>1441.6</v>
      </c>
    </row>
    <row r="21" spans="1:9" ht="18">
      <c r="A21" s="31" t="s">
        <v>0</v>
      </c>
      <c r="B21" s="52">
        <f>10671.5-2.7</f>
        <v>10668.8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9.109869434911268</v>
      </c>
      <c r="F21" s="1">
        <f t="shared" si="3"/>
        <v>90.31568686262746</v>
      </c>
      <c r="G21" s="1">
        <f t="shared" si="0"/>
        <v>49.7871197089947</v>
      </c>
      <c r="H21" s="1">
        <f t="shared" si="2"/>
        <v>1033.2000000000007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0.7824450936457061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9220.500000000013</v>
      </c>
      <c r="C23" s="53">
        <f>C17-C18-C19-C20-C21-C22</f>
        <v>12966.900000000016</v>
      </c>
      <c r="D23" s="53">
        <f>D17-D18-D19-D20-D21-D22</f>
        <v>7062.700000000028</v>
      </c>
      <c r="E23" s="1">
        <f>D23/D17*100</f>
        <v>6.677350124325218</v>
      </c>
      <c r="F23" s="1">
        <f t="shared" si="3"/>
        <v>76.59779838403577</v>
      </c>
      <c r="G23" s="1">
        <f t="shared" si="0"/>
        <v>54.46714326477431</v>
      </c>
      <c r="H23" s="1">
        <f t="shared" si="2"/>
        <v>2157.7999999999847</v>
      </c>
      <c r="I23" s="1">
        <f t="shared" si="1"/>
        <v>5904.199999999988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</f>
        <v>22152.89999999999</v>
      </c>
      <c r="E31" s="3">
        <f>D31/D134*100</f>
        <v>6.121048261532102</v>
      </c>
      <c r="F31" s="3">
        <f>D31/B31*100</f>
        <v>91.47173831358928</v>
      </c>
      <c r="G31" s="3">
        <f t="shared" si="0"/>
        <v>59.03378475608778</v>
      </c>
      <c r="H31" s="3">
        <f aca="true" t="shared" si="4" ref="H31:H41">B31-D31</f>
        <v>2065.4000000000087</v>
      </c>
      <c r="I31" s="3">
        <f t="shared" si="1"/>
        <v>15372.900000000012</v>
      </c>
    </row>
    <row r="32" spans="1:9" ht="18">
      <c r="A32" s="31" t="s">
        <v>3</v>
      </c>
      <c r="B32" s="52">
        <f>18290.6+2.4</f>
        <v>18293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78.09316161766633</v>
      </c>
      <c r="F32" s="1">
        <f t="shared" si="3"/>
        <v>94.57114743344448</v>
      </c>
      <c r="G32" s="1">
        <f t="shared" si="0"/>
        <v>61.31454899875952</v>
      </c>
      <c r="H32" s="1">
        <f t="shared" si="4"/>
        <v>993.1000000000022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</f>
        <v>899.6</v>
      </c>
      <c r="C34" s="53">
        <f>1732.8+0.4</f>
        <v>1733.2</v>
      </c>
      <c r="D34" s="54">
        <f>1+2.5+0.8+6+1.4+0.1+11.2+0.5+6.3-0.2+32.4+6.9+2.4+3.4+18.4+48+143.7+198.6+32.7+71.3+22.6+9.9+48+1.6+5.4+15.8+0.4+0.8</f>
        <v>691.8999999999999</v>
      </c>
      <c r="E34" s="1">
        <f>D34/D31*100</f>
        <v>3.1232931128655848</v>
      </c>
      <c r="F34" s="1">
        <f t="shared" si="3"/>
        <v>76.91196087149844</v>
      </c>
      <c r="G34" s="1">
        <f t="shared" si="0"/>
        <v>39.92037849065312</v>
      </c>
      <c r="H34" s="1">
        <f t="shared" si="4"/>
        <v>207.70000000000016</v>
      </c>
      <c r="I34" s="1">
        <f t="shared" si="1"/>
        <v>1041.3000000000002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0.9357691318066713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0.08125347020028983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4498.199999999999</v>
      </c>
      <c r="C37" s="52">
        <f>C31-C32-C34-C35-C33-C36</f>
        <v>6837.100000000003</v>
      </c>
      <c r="D37" s="52">
        <f>D31-D32-D34-D35-D33-D36</f>
        <v>3935.799999999993</v>
      </c>
      <c r="E37" s="1">
        <f>D37/D31*100</f>
        <v>17.76652266746112</v>
      </c>
      <c r="F37" s="1">
        <f t="shared" si="3"/>
        <v>87.49722111066636</v>
      </c>
      <c r="G37" s="1">
        <f t="shared" si="0"/>
        <v>57.56534203097792</v>
      </c>
      <c r="H37" s="1">
        <f>B37-D37</f>
        <v>562.400000000006</v>
      </c>
      <c r="I37" s="1">
        <f t="shared" si="1"/>
        <v>2901.30000000001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0.08493742289248672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0.8847970578605104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</f>
        <v>6556.900000000001</v>
      </c>
      <c r="E49" s="3">
        <f>D49/D134*100</f>
        <v>1.8117312562255894</v>
      </c>
      <c r="F49" s="3">
        <f>D49/B49*100</f>
        <v>88.23592738625507</v>
      </c>
      <c r="G49" s="3">
        <f t="shared" si="5"/>
        <v>54.009818619133135</v>
      </c>
      <c r="H49" s="3">
        <f>B49-D49</f>
        <v>874.1999999999998</v>
      </c>
      <c r="I49" s="3">
        <f t="shared" si="6"/>
        <v>5583.299999999998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66.49331238847626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1.4793576232670926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3.4681023044426467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1872.600000000001</v>
      </c>
      <c r="E54" s="1">
        <f>D54/D49*100</f>
        <v>28.559227683814008</v>
      </c>
      <c r="F54" s="1">
        <f t="shared" si="7"/>
        <v>79.18305213751114</v>
      </c>
      <c r="G54" s="1">
        <f t="shared" si="5"/>
        <v>49.54885825417411</v>
      </c>
      <c r="H54" s="1">
        <f t="shared" si="8"/>
        <v>492.29999999999905</v>
      </c>
      <c r="I54" s="1">
        <f>C54-D54</f>
        <v>1906.6999999999973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0.5411237768140729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0.00038683276528783797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</f>
        <v>23816.700000000008</v>
      </c>
      <c r="E87" s="3">
        <f>D87/D134*100</f>
        <v>6.580771372164895</v>
      </c>
      <c r="F87" s="3">
        <f aca="true" t="shared" si="11" ref="F87:F92">D87/B87*100</f>
        <v>85.98397054045275</v>
      </c>
      <c r="G87" s="3">
        <f t="shared" si="9"/>
        <v>52.96955274336679</v>
      </c>
      <c r="H87" s="3">
        <f aca="true" t="shared" si="12" ref="H87:H92">B87-D87</f>
        <v>3882.299999999992</v>
      </c>
      <c r="I87" s="3">
        <f t="shared" si="10"/>
        <v>21146.299999999992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</f>
        <v>20222.2</v>
      </c>
      <c r="E88" s="1">
        <f>D88/D87*100</f>
        <v>84.90764883464121</v>
      </c>
      <c r="F88" s="1">
        <f t="shared" si="11"/>
        <v>89.25916771129435</v>
      </c>
      <c r="G88" s="1">
        <f t="shared" si="9"/>
        <v>53.19909608205765</v>
      </c>
      <c r="H88" s="1">
        <f t="shared" si="12"/>
        <v>2433.399999999998</v>
      </c>
      <c r="I88" s="1">
        <f t="shared" si="10"/>
        <v>17790.100000000002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125+55.5+51.3+1.7-0.1+10.4+5.3+280.6+162.7+2.2+25.3+117.8+56.8+64.4+1.4+31+7.8+37.2+1.9+36.4+8.8+1</f>
        <v>1084.4</v>
      </c>
      <c r="E89" s="1">
        <f>D89/D87*100</f>
        <v>4.553107693341226</v>
      </c>
      <c r="F89" s="1">
        <f t="shared" si="11"/>
        <v>83.10215342171814</v>
      </c>
      <c r="G89" s="1">
        <f t="shared" si="9"/>
        <v>56.54985398414686</v>
      </c>
      <c r="H89" s="1">
        <f t="shared" si="12"/>
        <v>220.5</v>
      </c>
      <c r="I89" s="1">
        <f t="shared" si="10"/>
        <v>833.1999999999998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2510.100000000007</v>
      </c>
      <c r="E91" s="1">
        <f>D91/D87*100</f>
        <v>10.53924347201756</v>
      </c>
      <c r="F91" s="1">
        <f t="shared" si="11"/>
        <v>67.14190183228584</v>
      </c>
      <c r="G91" s="1">
        <f>D91/C91*100</f>
        <v>49.87184836383161</v>
      </c>
      <c r="H91" s="1">
        <f t="shared" si="12"/>
        <v>1228.3999999999942</v>
      </c>
      <c r="I91" s="1">
        <f>C91-D91</f>
        <v>2522.9999999999895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</f>
        <v>18822.700000000004</v>
      </c>
      <c r="E92" s="3">
        <f>D92/D134*100</f>
        <v>5.200883636559564</v>
      </c>
      <c r="F92" s="3">
        <f t="shared" si="11"/>
        <v>67.98119047533058</v>
      </c>
      <c r="G92" s="3">
        <f>D92/C92*100</f>
        <v>43.49112972915522</v>
      </c>
      <c r="H92" s="3">
        <f t="shared" si="12"/>
        <v>8865.399999999994</v>
      </c>
      <c r="I92" s="3">
        <f>C92-D92</f>
        <v>24456.699999999997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</f>
        <v>3200</v>
      </c>
      <c r="E98" s="27">
        <f>D98/D134*100</f>
        <v>0.8841891778007726</v>
      </c>
      <c r="F98" s="27">
        <f>D98/B98*100</f>
        <v>82.39565362927107</v>
      </c>
      <c r="G98" s="27">
        <f aca="true" t="shared" si="13" ref="G98:G111">D98/C98*100</f>
        <v>51.91602582822284</v>
      </c>
      <c r="H98" s="27">
        <f>B98-D98</f>
        <v>683.6999999999998</v>
      </c>
      <c r="I98" s="27">
        <f aca="true" t="shared" si="14" ref="I98:I132">C98-D98</f>
        <v>2963.8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0.475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</f>
        <v>2978.6000000000004</v>
      </c>
      <c r="E100" s="1">
        <f>D100/D98*100</f>
        <v>93.08125000000001</v>
      </c>
      <c r="F100" s="1">
        <f aca="true" t="shared" si="15" ref="F100:F132">D100/B100*100</f>
        <v>82.92316258351894</v>
      </c>
      <c r="G100" s="1">
        <f t="shared" si="13"/>
        <v>53.072715286068096</v>
      </c>
      <c r="H100" s="1">
        <f>B100-D100</f>
        <v>613.3999999999996</v>
      </c>
      <c r="I100" s="1">
        <f t="shared" si="14"/>
        <v>2633.7000000000007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206.19999999999982</v>
      </c>
      <c r="E101" s="100">
        <f>D101/D98*100</f>
        <v>6.443749999999994</v>
      </c>
      <c r="F101" s="100">
        <f t="shared" si="15"/>
        <v>74.57504520795653</v>
      </c>
      <c r="G101" s="100">
        <f t="shared" si="13"/>
        <v>38.44862949841508</v>
      </c>
      <c r="H101" s="100">
        <f>B101-D101</f>
        <v>70.30000000000018</v>
      </c>
      <c r="I101" s="100">
        <f t="shared" si="14"/>
        <v>330.09999999999945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6948.300000000001</v>
      </c>
      <c r="E102" s="98">
        <f>D102/D134*100</f>
        <v>1.9198786450353464</v>
      </c>
      <c r="F102" s="98">
        <f>D102/B102*100</f>
        <v>70.15721079574716</v>
      </c>
      <c r="G102" s="98">
        <f t="shared" si="13"/>
        <v>41.218589089528514</v>
      </c>
      <c r="H102" s="98">
        <f>B102-D102</f>
        <v>2955.5999999999967</v>
      </c>
      <c r="I102" s="98">
        <f t="shared" si="14"/>
        <v>9908.9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6.446181080264236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0.47349711440208386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7.136997538966365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0.3295770188391404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1.0779615157664464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1.34853129542478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0.2864009901702574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196.6+25+11.8+12.7+6.1+3.1+261.8+113.5</f>
        <v>630.6</v>
      </c>
      <c r="E117" s="21">
        <f>D117/D102*100</f>
        <v>9.075601226199213</v>
      </c>
      <c r="F117" s="6">
        <f t="shared" si="15"/>
        <v>38.82048756463925</v>
      </c>
      <c r="G117" s="6">
        <f t="shared" si="17"/>
        <v>37.091935768484205</v>
      </c>
      <c r="H117" s="6">
        <f t="shared" si="16"/>
        <v>993.8000000000001</v>
      </c>
      <c r="I117" s="6">
        <f t="shared" si="14"/>
        <v>1069.5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0.0633248420476951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</f>
        <v>36.3</v>
      </c>
      <c r="E120" s="21">
        <f>D120/D102*100</f>
        <v>0.5224299468934845</v>
      </c>
      <c r="F120" s="6">
        <f t="shared" si="15"/>
        <v>72.6</v>
      </c>
      <c r="G120" s="6">
        <f t="shared" si="17"/>
        <v>72.6</v>
      </c>
      <c r="H120" s="6">
        <f t="shared" si="16"/>
        <v>13.700000000000003</v>
      </c>
      <c r="I120" s="6">
        <f t="shared" si="14"/>
        <v>13.700000000000003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0.40297626757624155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1.1787055826605064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0.24322496150137443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6.526776333779487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60.273736021760705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90+165.6+35+30</f>
        <v>320.6</v>
      </c>
      <c r="E130" s="21">
        <f>D130/D102*100</f>
        <v>4.614078263747967</v>
      </c>
      <c r="F130" s="119">
        <f>D130/B130*100</f>
        <v>67.38125262715427</v>
      </c>
      <c r="G130" s="6">
        <f t="shared" si="17"/>
        <v>67.38125262715427</v>
      </c>
      <c r="H130" s="6">
        <f t="shared" si="16"/>
        <v>155.2</v>
      </c>
      <c r="I130" s="6">
        <f t="shared" si="14"/>
        <v>155.2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10457.100000000002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361913.5000000001</v>
      </c>
      <c r="E134" s="40">
        <v>100</v>
      </c>
      <c r="F134" s="3">
        <f>D134/B134*100</f>
        <v>89.24316041667288</v>
      </c>
      <c r="G134" s="3">
        <f aca="true" t="shared" si="18" ref="G134:G140">D134/C134*100</f>
        <v>57.98409990773199</v>
      </c>
      <c r="H134" s="3">
        <f aca="true" t="shared" si="19" ref="H134:H140">B134-D134</f>
        <v>43622.89999999985</v>
      </c>
      <c r="I134" s="3">
        <f aca="true" t="shared" si="20" ref="I134:I140">C134-D134</f>
        <v>262246.3999999999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288321.5</v>
      </c>
      <c r="C135" s="70">
        <f>C7+C18+C32+C50+C57+C88+C110+C114+C44+C127</f>
        <v>430257.9</v>
      </c>
      <c r="D135" s="70">
        <f>D7+D18+D32+D50+D57+D88+D110+D114+D44+D127</f>
        <v>268862.49999999994</v>
      </c>
      <c r="E135" s="6">
        <f>D135/D134*100</f>
        <v>74.2891602551438</v>
      </c>
      <c r="F135" s="6">
        <f aca="true" t="shared" si="21" ref="F135:F146">D135/B135*100</f>
        <v>93.25093688816128</v>
      </c>
      <c r="G135" s="6">
        <f t="shared" si="18"/>
        <v>62.48868411248228</v>
      </c>
      <c r="H135" s="6">
        <f t="shared" si="19"/>
        <v>19459.00000000006</v>
      </c>
      <c r="I135" s="20">
        <f t="shared" si="20"/>
        <v>161395.40000000008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35456.6</v>
      </c>
      <c r="C136" s="71">
        <f>C10+C21+C34+C53+C59+C89+C47+C128+C104+C107</f>
        <v>64923.7</v>
      </c>
      <c r="D136" s="71">
        <f>D10+D21+D34+D53+D59+D89+D47+D128+D104+D107</f>
        <v>32994.1</v>
      </c>
      <c r="E136" s="6">
        <f>D136/D134*100</f>
        <v>9.116570672273896</v>
      </c>
      <c r="F136" s="6">
        <f t="shared" si="21"/>
        <v>93.05488963972857</v>
      </c>
      <c r="G136" s="6">
        <f t="shared" si="18"/>
        <v>50.81980848288067</v>
      </c>
      <c r="H136" s="6">
        <f t="shared" si="19"/>
        <v>2462.5</v>
      </c>
      <c r="I136" s="20">
        <f t="shared" si="20"/>
        <v>31929.6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11168.900000000003</v>
      </c>
      <c r="E137" s="6">
        <f>D137/D134*100</f>
        <v>3.0860689087309536</v>
      </c>
      <c r="F137" s="6">
        <f t="shared" si="21"/>
        <v>94.70948375279833</v>
      </c>
      <c r="G137" s="6">
        <f t="shared" si="18"/>
        <v>54.47048208929749</v>
      </c>
      <c r="H137" s="6">
        <f t="shared" si="19"/>
        <v>623.8999999999978</v>
      </c>
      <c r="I137" s="20">
        <f t="shared" si="20"/>
        <v>9335.599999999997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4500.6</v>
      </c>
      <c r="E138" s="6">
        <f>D138/D134*100</f>
        <v>1.243556816753174</v>
      </c>
      <c r="F138" s="6">
        <f t="shared" si="21"/>
        <v>82.87482046182744</v>
      </c>
      <c r="G138" s="6">
        <f t="shared" si="18"/>
        <v>56.001990916443724</v>
      </c>
      <c r="H138" s="6">
        <f t="shared" si="19"/>
        <v>929.9999999999991</v>
      </c>
      <c r="I138" s="20">
        <f t="shared" si="20"/>
        <v>3535.9000000000005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2354.7999999999993</v>
      </c>
      <c r="E139" s="6">
        <f>D139/D134*100</f>
        <v>0.6506527112141434</v>
      </c>
      <c r="F139" s="6">
        <f t="shared" si="21"/>
        <v>49.58830837913533</v>
      </c>
      <c r="G139" s="6">
        <f t="shared" si="18"/>
        <v>29.906399624074464</v>
      </c>
      <c r="H139" s="6">
        <f t="shared" si="19"/>
        <v>2393.9000000000005</v>
      </c>
      <c r="I139" s="20">
        <f t="shared" si="20"/>
        <v>5519.100000000001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59786.19999999996</v>
      </c>
      <c r="C140" s="70">
        <f>C134-C135-C136-C137-C138-C139</f>
        <v>92563.40000000001</v>
      </c>
      <c r="D140" s="70">
        <f>D134-D135-D136-D137-D138-D139</f>
        <v>42032.60000000018</v>
      </c>
      <c r="E140" s="6">
        <f>D140/D134*100</f>
        <v>11.613990635884035</v>
      </c>
      <c r="F140" s="6">
        <f t="shared" si="21"/>
        <v>70.30485295937893</v>
      </c>
      <c r="G140" s="46">
        <f t="shared" si="18"/>
        <v>45.40952471495232</v>
      </c>
      <c r="H140" s="6">
        <f t="shared" si="19"/>
        <v>17753.59999999978</v>
      </c>
      <c r="I140" s="6">
        <f t="shared" si="20"/>
        <v>50530.79999999983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1285.7+343.1+251.2+535+4+1250.9+3+47.1-1+182.9+10.6+2492.6+31+22.3+70.1+288.5+61.4+28+67</f>
        <v>6973.400000000001</v>
      </c>
      <c r="E142" s="16"/>
      <c r="F142" s="6">
        <f t="shared" si="21"/>
        <v>16.82819000550209</v>
      </c>
      <c r="G142" s="6">
        <f aca="true" t="shared" si="22" ref="G142:G151">D142/C142*100</f>
        <v>8.943512766186663</v>
      </c>
      <c r="H142" s="6">
        <f>B142-D142</f>
        <v>34465.399999999994</v>
      </c>
      <c r="I142" s="6">
        <f aca="true" t="shared" si="23" ref="I142:I151">C142-D142</f>
        <v>70998.20000000001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</f>
        <v>6858.800000000001</v>
      </c>
      <c r="E143" s="6"/>
      <c r="F143" s="6">
        <f t="shared" si="21"/>
        <v>39.21734556183245</v>
      </c>
      <c r="G143" s="6">
        <f t="shared" si="22"/>
        <v>29.168757601789565</v>
      </c>
      <c r="H143" s="6">
        <f aca="true" t="shared" si="24" ref="H143:H150">B143-D143</f>
        <v>10630.4</v>
      </c>
      <c r="I143" s="6">
        <f t="shared" si="23"/>
        <v>16655.4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12373.9+5.2+226.7+32.3+504.2+352+56.1+74.8</f>
        <v>13625.2</v>
      </c>
      <c r="E144" s="6"/>
      <c r="F144" s="6">
        <f t="shared" si="21"/>
        <v>27.055975758201562</v>
      </c>
      <c r="G144" s="6">
        <f t="shared" si="22"/>
        <v>13.22055836997032</v>
      </c>
      <c r="H144" s="6">
        <f t="shared" si="24"/>
        <v>36734.100000000006</v>
      </c>
      <c r="I144" s="6">
        <f t="shared" si="23"/>
        <v>89435.5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95.1+9.9+65+49.9+275.1+44.8+19.5+19.1+33.5+61.7+72.9+34.3+99.3+27.3</f>
        <v>907.3999999999999</v>
      </c>
      <c r="E150" s="26"/>
      <c r="F150" s="6">
        <f>D150/B150*100</f>
        <v>13.427446802213735</v>
      </c>
      <c r="G150" s="6">
        <f t="shared" si="22"/>
        <v>10.234257807653698</v>
      </c>
      <c r="H150" s="6">
        <f t="shared" si="24"/>
        <v>5850.400000000001</v>
      </c>
      <c r="I150" s="6">
        <f t="shared" si="23"/>
        <v>7958.9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401389.80000000016</v>
      </c>
      <c r="E151" s="27"/>
      <c r="F151" s="3">
        <f>D151/B151*100</f>
        <v>73.93496136827734</v>
      </c>
      <c r="G151" s="3">
        <f t="shared" si="22"/>
        <v>46.331831608254085</v>
      </c>
      <c r="H151" s="3">
        <f>B151-D151</f>
        <v>141505.99999999977</v>
      </c>
      <c r="I151" s="3">
        <f t="shared" si="23"/>
        <v>464947.1999999997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361913.5000000001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361913.5000000001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2014-07-22T05:06:58Z</dcterms:modified>
  <cp:category/>
  <cp:version/>
  <cp:contentType/>
  <cp:contentStatus/>
</cp:coreProperties>
</file>